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2023年公示表" sheetId="1" r:id="rId1"/>
  </sheets>
  <definedNames>
    <definedName name="_xlnm._FilterDatabase" localSheetId="0" hidden="1">'2023年公示表'!$A$1:$O$52</definedName>
    <definedName name="_xlnm.Print_Titles" localSheetId="0">'2023年公示表'!$1:$4</definedName>
  </definedNames>
  <calcPr calcId="144525" concurrentCalc="0"/>
</workbook>
</file>

<file path=xl/sharedStrings.xml><?xml version="1.0" encoding="utf-8"?>
<sst xmlns="http://schemas.openxmlformats.org/spreadsheetml/2006/main" count="74">
  <si>
    <t>2023年度福彩公益金使用情况公示表</t>
  </si>
  <si>
    <t>项目类型</t>
  </si>
  <si>
    <t>序号</t>
  </si>
  <si>
    <t>项目单位</t>
  </si>
  <si>
    <t>项目名称</t>
  </si>
  <si>
    <t>资金额度</t>
  </si>
  <si>
    <t>已支付</t>
  </si>
  <si>
    <t>项目联系方式</t>
  </si>
  <si>
    <t>管理办法</t>
  </si>
  <si>
    <t>合计</t>
  </si>
  <si>
    <t>中央福彩       公益金</t>
  </si>
  <si>
    <t>省级福彩       公益金</t>
  </si>
  <si>
    <t>市本级福彩公益金</t>
  </si>
  <si>
    <t>联系人</t>
  </si>
  <si>
    <t>联系电话</t>
  </si>
  <si>
    <t>一、老年人福利类</t>
  </si>
  <si>
    <t>巴州区民政局</t>
  </si>
  <si>
    <t>养老服务发展定向财力转移支付</t>
  </si>
  <si>
    <t>卿文豪</t>
  </si>
  <si>
    <t>资金管理办法为《中央集中彩票公益金支持社会福利事业资金使用管理办法》（财社〔2021〕60号）、民政部办公厅关于印发《民政部彩票公益金使用管理办法》等六个办法的通知（民办发〔2019〕34号）、《四川省中央和省级财政彩票公益金支持社会福利事业资金管理办法》（川财社〔2020〕64号）、《四川省民政厅福利彩票公益金使用管理办法（川民发〔2021〕102号）、《巴中市民政专项资金使用管理办法（试行）》（巴财社【2022】57号）</t>
  </si>
  <si>
    <t>恩阳区民政局</t>
  </si>
  <si>
    <t>杨永平</t>
  </si>
  <si>
    <t>经开区社会事务局</t>
  </si>
  <si>
    <t>张鹏</t>
  </si>
  <si>
    <t>通江县民政局</t>
  </si>
  <si>
    <t>李亚东</t>
  </si>
  <si>
    <t>南江县民政局</t>
  </si>
  <si>
    <t>何继军</t>
  </si>
  <si>
    <t>平昌县民政局</t>
  </si>
  <si>
    <t>曾丹</t>
  </si>
  <si>
    <r>
      <rPr>
        <sz val="9"/>
        <rFont val="Arial"/>
        <charset val="0"/>
      </rPr>
      <t xml:space="preserve">   </t>
    </r>
    <r>
      <rPr>
        <sz val="9"/>
        <rFont val="宋体"/>
        <charset val="0"/>
      </rPr>
      <t>笔山养老服务中心护理能力提档升级项目</t>
    </r>
  </si>
  <si>
    <r>
      <rPr>
        <sz val="9"/>
        <rFont val="Arial"/>
        <charset val="0"/>
      </rPr>
      <t xml:space="preserve">   </t>
    </r>
    <r>
      <rPr>
        <sz val="9"/>
        <rFont val="宋体"/>
        <charset val="0"/>
      </rPr>
      <t>坦溪养老服务中心护理能力提档升级项目</t>
    </r>
  </si>
  <si>
    <t>巴中市民政局</t>
  </si>
  <si>
    <t>巴中市养老服务中心建设项目</t>
  </si>
  <si>
    <t>刘强</t>
  </si>
  <si>
    <t>巴中市参加四川省首届老年文化艺术节“四项大赛”活动经费</t>
  </si>
  <si>
    <t>冯扬</t>
  </si>
  <si>
    <t>养老服务体系建设项目</t>
  </si>
  <si>
    <t>唐贵林</t>
  </si>
  <si>
    <t>苟本能</t>
  </si>
  <si>
    <t>小计</t>
  </si>
  <si>
    <t>二、残疾人福利类</t>
  </si>
  <si>
    <t xml:space="preserve">  精神障碍社区康复服务</t>
  </si>
  <si>
    <t>黎天夫</t>
  </si>
  <si>
    <t>贾忠民</t>
  </si>
  <si>
    <t>通江县春在镇康复服务站</t>
  </si>
  <si>
    <r>
      <rPr>
        <sz val="9"/>
        <rFont val="Arial"/>
        <charset val="0"/>
      </rPr>
      <t xml:space="preserve">   </t>
    </r>
    <r>
      <rPr>
        <sz val="9"/>
        <rFont val="宋体"/>
        <charset val="0"/>
      </rPr>
      <t>民政精神卫生福利机构设备购置</t>
    </r>
  </si>
  <si>
    <r>
      <rPr>
        <sz val="9"/>
        <rFont val="Arial"/>
        <charset val="0"/>
      </rPr>
      <t xml:space="preserve">   </t>
    </r>
    <r>
      <rPr>
        <sz val="9"/>
        <rFont val="宋体"/>
        <charset val="0"/>
      </rPr>
      <t>南江县长赤镇中心卫生院康复站</t>
    </r>
  </si>
  <si>
    <t>三、儿童福利类</t>
  </si>
  <si>
    <t>市儿童福利院</t>
  </si>
  <si>
    <t xml:space="preserve">   孤儿和事实无人抚养儿童助学</t>
  </si>
  <si>
    <t>王俊华</t>
  </si>
  <si>
    <t xml:space="preserve">  儿童福利机构及未成年人救助保护机构维修维护和设施设备购置项目</t>
  </si>
  <si>
    <t>孤儿医疗康复“明天计划”</t>
  </si>
  <si>
    <t>孤儿和事实无人抚养儿童助学</t>
  </si>
  <si>
    <t xml:space="preserve">  孤儿医疗康复“明天计划”</t>
  </si>
  <si>
    <t>王捷</t>
  </si>
  <si>
    <t>张艺霖</t>
  </si>
  <si>
    <t>孙蓉</t>
  </si>
  <si>
    <t>“金秋圆梦”慈善助学</t>
  </si>
  <si>
    <t>刘星颖</t>
  </si>
  <si>
    <t>四、社会公益类</t>
  </si>
  <si>
    <t>社会组织孵化园（基地）建设</t>
  </si>
  <si>
    <t>谭江陵</t>
  </si>
  <si>
    <t>县级社会组织孵化园（基地）建设</t>
  </si>
  <si>
    <t>李杰</t>
  </si>
  <si>
    <t>南江县殡仪馆环保火化炉项目</t>
  </si>
  <si>
    <t>和平镇和平村城乡社区综合服务能力提升项目</t>
  </si>
  <si>
    <t>向伟成</t>
  </si>
  <si>
    <t>巴中市区域性流浪乞讨人员救助管理站建设项目</t>
  </si>
  <si>
    <t>临时救助补助</t>
  </si>
  <si>
    <t>杨宣</t>
  </si>
  <si>
    <t>临时救助站点建设</t>
  </si>
  <si>
    <t>李宗沂</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</si>
</sst>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
  </numFmts>
  <fonts count="33">
    <font>
      <sz val="11"/>
      <color theme="1"/>
      <name val="宋体"/>
      <charset val="134"/>
      <scheme val="minor"/>
    </font>
    <font>
      <sz val="11"/>
      <color rgb="FF000000"/>
      <name val="宋体"/>
      <charset val="134"/>
    </font>
    <font>
      <sz val="12"/>
      <name val="宋体"/>
      <charset val="134"/>
    </font>
    <font>
      <b/>
      <sz val="20"/>
      <name val="方正小标宋简体"/>
      <charset val="134"/>
    </font>
    <font>
      <b/>
      <sz val="12"/>
      <name val="宋体"/>
      <charset val="134"/>
    </font>
    <font>
      <b/>
      <sz val="10"/>
      <name val="宋体"/>
      <charset val="134"/>
    </font>
    <font>
      <sz val="10"/>
      <name val="宋体"/>
      <charset val="134"/>
    </font>
    <font>
      <sz val="10"/>
      <color indexed="8"/>
      <name val="宋体"/>
      <charset val="134"/>
    </font>
    <font>
      <sz val="9"/>
      <name val="Arial"/>
      <charset val="0"/>
    </font>
    <font>
      <sz val="9"/>
      <name val="宋体"/>
      <charset val="0"/>
    </font>
    <font>
      <b/>
      <sz val="10"/>
      <color indexed="8"/>
      <name val="宋体"/>
      <charset val="134"/>
    </font>
    <font>
      <sz val="10"/>
      <color rgb="FF000000"/>
      <name val="宋体"/>
      <charset val="134"/>
    </font>
    <font>
      <sz val="10"/>
      <color theme="1"/>
      <name val="宋体"/>
      <charset val="134"/>
    </font>
    <font>
      <sz val="11"/>
      <color theme="1"/>
      <name val="宋体"/>
      <charset val="134"/>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0" borderId="0" applyNumberFormat="0" applyBorder="0" applyAlignment="0" applyProtection="0">
      <alignment vertical="center"/>
    </xf>
    <xf numFmtId="0" fontId="19"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9" borderId="13" applyNumberFormat="0" applyFont="0" applyAlignment="0" applyProtection="0">
      <alignment vertical="center"/>
    </xf>
    <xf numFmtId="0" fontId="14" fillId="26" borderId="0" applyNumberFormat="0" applyBorder="0" applyAlignment="0" applyProtection="0">
      <alignment vertical="center"/>
    </xf>
    <xf numFmtId="0" fontId="3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10" applyNumberFormat="0" applyFill="0" applyAlignment="0" applyProtection="0">
      <alignment vertical="center"/>
    </xf>
    <xf numFmtId="0" fontId="16" fillId="0" borderId="10" applyNumberFormat="0" applyFill="0" applyAlignment="0" applyProtection="0">
      <alignment vertical="center"/>
    </xf>
    <xf numFmtId="0" fontId="14" fillId="32" borderId="0" applyNumberFormat="0" applyBorder="0" applyAlignment="0" applyProtection="0">
      <alignment vertical="center"/>
    </xf>
    <xf numFmtId="0" fontId="31" fillId="0" borderId="16" applyNumberFormat="0" applyFill="0" applyAlignment="0" applyProtection="0">
      <alignment vertical="center"/>
    </xf>
    <xf numFmtId="0" fontId="14" fillId="25" borderId="0" applyNumberFormat="0" applyBorder="0" applyAlignment="0" applyProtection="0">
      <alignment vertical="center"/>
    </xf>
    <xf numFmtId="0" fontId="27" fillId="18" borderId="14" applyNumberFormat="0" applyAlignment="0" applyProtection="0">
      <alignment vertical="center"/>
    </xf>
    <xf numFmtId="0" fontId="25" fillId="18" borderId="11" applyNumberFormat="0" applyAlignment="0" applyProtection="0">
      <alignment vertical="center"/>
    </xf>
    <xf numFmtId="0" fontId="21" fillId="12" borderId="12" applyNumberFormat="0" applyAlignment="0" applyProtection="0">
      <alignment vertical="center"/>
    </xf>
    <xf numFmtId="0" fontId="18" fillId="11" borderId="0" applyNumberFormat="0" applyBorder="0" applyAlignment="0" applyProtection="0">
      <alignment vertical="center"/>
    </xf>
    <xf numFmtId="0" fontId="14" fillId="24" borderId="0" applyNumberFormat="0" applyBorder="0" applyAlignment="0" applyProtection="0">
      <alignment vertical="center"/>
    </xf>
    <xf numFmtId="0" fontId="30" fillId="0" borderId="15" applyNumberFormat="0" applyFill="0" applyAlignment="0" applyProtection="0">
      <alignment vertical="center"/>
    </xf>
    <xf numFmtId="0" fontId="32" fillId="0" borderId="17" applyNumberFormat="0" applyFill="0" applyAlignment="0" applyProtection="0">
      <alignment vertical="center"/>
    </xf>
    <xf numFmtId="0" fontId="24" fillId="17" borderId="0" applyNumberFormat="0" applyBorder="0" applyAlignment="0" applyProtection="0">
      <alignment vertical="center"/>
    </xf>
    <xf numFmtId="0" fontId="15" fillId="5" borderId="0" applyNumberFormat="0" applyBorder="0" applyAlignment="0" applyProtection="0">
      <alignment vertical="center"/>
    </xf>
    <xf numFmtId="0" fontId="18" fillId="31" borderId="0" applyNumberFormat="0" applyBorder="0" applyAlignment="0" applyProtection="0">
      <alignment vertical="center"/>
    </xf>
    <xf numFmtId="0" fontId="14" fillId="23"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18" fillId="29" borderId="0" applyNumberFormat="0" applyBorder="0" applyAlignment="0" applyProtection="0">
      <alignment vertical="center"/>
    </xf>
    <xf numFmtId="0" fontId="14" fillId="22" borderId="0" applyNumberFormat="0" applyBorder="0" applyAlignment="0" applyProtection="0">
      <alignment vertical="center"/>
    </xf>
    <xf numFmtId="0" fontId="14" fillId="4" borderId="0" applyNumberFormat="0" applyBorder="0" applyAlignment="0" applyProtection="0">
      <alignment vertical="center"/>
    </xf>
    <xf numFmtId="0" fontId="18" fillId="21" borderId="0" applyNumberFormat="0" applyBorder="0" applyAlignment="0" applyProtection="0">
      <alignment vertical="center"/>
    </xf>
    <xf numFmtId="0" fontId="18" fillId="15" borderId="0" applyNumberFormat="0" applyBorder="0" applyAlignment="0" applyProtection="0">
      <alignment vertical="center"/>
    </xf>
    <xf numFmtId="0" fontId="14" fillId="28" borderId="0" applyNumberFormat="0" applyBorder="0" applyAlignment="0" applyProtection="0">
      <alignment vertical="center"/>
    </xf>
    <xf numFmtId="0" fontId="18" fillId="30" borderId="0" applyNumberFormat="0" applyBorder="0" applyAlignment="0" applyProtection="0">
      <alignment vertical="center"/>
    </xf>
    <xf numFmtId="0" fontId="14" fillId="27" borderId="0" applyNumberFormat="0" applyBorder="0" applyAlignment="0" applyProtection="0">
      <alignment vertical="center"/>
    </xf>
    <xf numFmtId="0" fontId="14" fillId="3" borderId="0" applyNumberFormat="0" applyBorder="0" applyAlignment="0" applyProtection="0">
      <alignment vertical="center"/>
    </xf>
    <xf numFmtId="0" fontId="18" fillId="6" borderId="0" applyNumberFormat="0" applyBorder="0" applyAlignment="0" applyProtection="0">
      <alignment vertical="center"/>
    </xf>
    <xf numFmtId="0" fontId="14" fillId="2"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6" fillId="0" borderId="5" xfId="0" applyFont="1" applyFill="1" applyBorder="1" applyAlignment="1" applyProtection="1">
      <alignment horizontal="center" vertical="center" wrapText="1"/>
    </xf>
    <xf numFmtId="0" fontId="8" fillId="0" borderId="6" xfId="0" applyFont="1" applyFill="1" applyBorder="1" applyAlignment="1">
      <alignment horizontal="center" vertical="center" wrapText="1"/>
    </xf>
    <xf numFmtId="176" fontId="6" fillId="0" borderId="5" xfId="0" applyNumberFormat="1" applyFont="1" applyFill="1" applyBorder="1" applyAlignment="1" applyProtection="1">
      <alignment horizontal="center" vertical="center" wrapText="1"/>
    </xf>
    <xf numFmtId="176" fontId="7" fillId="0" borderId="5"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176" fontId="6" fillId="0" borderId="8" xfId="0" applyNumberFormat="1" applyFont="1" applyFill="1" applyBorder="1" applyAlignment="1" applyProtection="1">
      <alignment horizontal="center" vertical="center" wrapText="1"/>
    </xf>
    <xf numFmtId="176" fontId="7" fillId="0" borderId="8" xfId="0" applyNumberFormat="1"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176" fontId="10" fillId="0" borderId="8"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1" fillId="0" borderId="5" xfId="0" applyNumberFormat="1" applyFont="1" applyFill="1" applyBorder="1" applyAlignment="1">
      <alignment horizontal="left" vertical="top" wrapText="1"/>
    </xf>
    <xf numFmtId="0" fontId="11" fillId="0" borderId="9" xfId="0" applyNumberFormat="1" applyFont="1" applyFill="1" applyBorder="1" applyAlignment="1">
      <alignment horizontal="left" vertical="top" wrapText="1"/>
    </xf>
    <xf numFmtId="176" fontId="12" fillId="0" borderId="1" xfId="0" applyNumberFormat="1" applyFont="1" applyFill="1" applyBorder="1" applyAlignment="1" applyProtection="1">
      <alignment horizontal="center" vertical="center" wrapText="1"/>
    </xf>
    <xf numFmtId="176" fontId="12" fillId="0" borderId="5" xfId="0"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1" fillId="0" borderId="8"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52"/>
  <sheetViews>
    <sheetView tabSelected="1" topLeftCell="D1" workbookViewId="0">
      <selection activeCell="G17" sqref="G17"/>
    </sheetView>
  </sheetViews>
  <sheetFormatPr defaultColWidth="9" defaultRowHeight="14.25"/>
  <cols>
    <col min="1" max="1" width="8.375" style="2" customWidth="1"/>
    <col min="2" max="2" width="7.5" style="2" customWidth="1"/>
    <col min="3" max="3" width="20.125" style="2" customWidth="1"/>
    <col min="4" max="4" width="35.625" style="2" customWidth="1"/>
    <col min="5" max="5" width="10.875" style="2" customWidth="1"/>
    <col min="6" max="6" width="9.5" style="2" customWidth="1"/>
    <col min="7" max="7" width="9.75" style="2" customWidth="1"/>
    <col min="8" max="8" width="9.75" style="3" customWidth="1"/>
    <col min="9" max="10" width="9.375" style="1"/>
    <col min="11" max="12" width="9.375" style="1" customWidth="1"/>
    <col min="13" max="13" width="9" style="1"/>
    <col min="14" max="14" width="12.75" style="1" customWidth="1"/>
    <col min="15" max="15" width="13.75" style="1" customWidth="1"/>
    <col min="16" max="16384" width="9" style="1"/>
  </cols>
  <sheetData>
    <row r="1" ht="29" customHeight="1" spans="1:15">
      <c r="A1" s="4" t="s">
        <v>0</v>
      </c>
      <c r="B1" s="4"/>
      <c r="C1" s="4"/>
      <c r="D1" s="4"/>
      <c r="E1" s="4"/>
      <c r="F1" s="4"/>
      <c r="G1" s="4"/>
      <c r="H1" s="4"/>
      <c r="I1" s="4"/>
      <c r="J1" s="4"/>
      <c r="K1" s="4"/>
      <c r="L1" s="4"/>
      <c r="M1" s="4"/>
      <c r="N1" s="4"/>
      <c r="O1" s="4"/>
    </row>
    <row r="2" spans="1:8">
      <c r="A2" s="5"/>
      <c r="B2" s="6"/>
      <c r="C2" s="6"/>
      <c r="D2" s="6"/>
      <c r="E2" s="6"/>
      <c r="F2" s="6"/>
      <c r="G2" s="6"/>
      <c r="H2" s="7"/>
    </row>
    <row r="3" ht="13.5" spans="1:15">
      <c r="A3" s="8" t="s">
        <v>1</v>
      </c>
      <c r="B3" s="8" t="s">
        <v>2</v>
      </c>
      <c r="C3" s="8" t="s">
        <v>3</v>
      </c>
      <c r="D3" s="8" t="s">
        <v>4</v>
      </c>
      <c r="E3" s="9" t="s">
        <v>5</v>
      </c>
      <c r="F3" s="10"/>
      <c r="G3" s="10"/>
      <c r="H3" s="10"/>
      <c r="I3" s="9" t="s">
        <v>6</v>
      </c>
      <c r="J3" s="10"/>
      <c r="K3" s="10"/>
      <c r="L3" s="22"/>
      <c r="M3" s="8" t="s">
        <v>7</v>
      </c>
      <c r="N3" s="8"/>
      <c r="O3" s="34" t="s">
        <v>8</v>
      </c>
    </row>
    <row r="4" ht="24" spans="1:15">
      <c r="A4" s="8"/>
      <c r="B4" s="8"/>
      <c r="C4" s="8"/>
      <c r="D4" s="8"/>
      <c r="E4" s="8" t="s">
        <v>9</v>
      </c>
      <c r="F4" s="8" t="s">
        <v>10</v>
      </c>
      <c r="G4" s="8" t="s">
        <v>11</v>
      </c>
      <c r="H4" s="8" t="s">
        <v>12</v>
      </c>
      <c r="I4" s="8" t="s">
        <v>9</v>
      </c>
      <c r="J4" s="8" t="s">
        <v>10</v>
      </c>
      <c r="K4" s="8" t="s">
        <v>11</v>
      </c>
      <c r="L4" s="8" t="s">
        <v>12</v>
      </c>
      <c r="M4" s="8" t="s">
        <v>13</v>
      </c>
      <c r="N4" s="8" t="s">
        <v>14</v>
      </c>
      <c r="O4" s="35"/>
    </row>
    <row r="5" ht="20" customHeight="1" spans="1:15">
      <c r="A5" s="11" t="s">
        <v>15</v>
      </c>
      <c r="B5" s="12">
        <v>1</v>
      </c>
      <c r="C5" s="12" t="s">
        <v>16</v>
      </c>
      <c r="D5" s="12" t="s">
        <v>17</v>
      </c>
      <c r="E5" s="13">
        <f>SUM(F5:H5)</f>
        <v>130</v>
      </c>
      <c r="F5" s="13"/>
      <c r="G5" s="14">
        <v>130</v>
      </c>
      <c r="H5" s="14"/>
      <c r="I5" s="13">
        <f>SUM(J5:L5)</f>
        <v>130</v>
      </c>
      <c r="J5" s="36"/>
      <c r="K5" s="14">
        <v>130</v>
      </c>
      <c r="L5" s="14"/>
      <c r="M5" s="37" t="s">
        <v>18</v>
      </c>
      <c r="N5" s="37">
        <v>18502859771</v>
      </c>
      <c r="O5" s="38" t="s">
        <v>19</v>
      </c>
    </row>
    <row r="6" ht="20" customHeight="1" spans="1:15">
      <c r="A6" s="11"/>
      <c r="B6" s="12">
        <v>2</v>
      </c>
      <c r="C6" s="12" t="s">
        <v>20</v>
      </c>
      <c r="D6" s="12" t="s">
        <v>17</v>
      </c>
      <c r="E6" s="13">
        <f t="shared" ref="E6:E17" si="0">SUM(F6:H6)</f>
        <v>171</v>
      </c>
      <c r="F6" s="13"/>
      <c r="G6" s="14">
        <v>171</v>
      </c>
      <c r="H6" s="14"/>
      <c r="I6" s="13">
        <f t="shared" ref="I6:I17" si="1">SUM(J6:L6)</f>
        <v>171</v>
      </c>
      <c r="J6" s="37"/>
      <c r="K6" s="14">
        <v>171</v>
      </c>
      <c r="L6" s="14"/>
      <c r="M6" s="37" t="s">
        <v>21</v>
      </c>
      <c r="N6" s="37">
        <v>15982788734</v>
      </c>
      <c r="O6" s="39"/>
    </row>
    <row r="7" ht="20" customHeight="1" spans="1:15">
      <c r="A7" s="11"/>
      <c r="B7" s="12">
        <v>3</v>
      </c>
      <c r="C7" s="12" t="s">
        <v>22</v>
      </c>
      <c r="D7" s="12" t="s">
        <v>17</v>
      </c>
      <c r="E7" s="13">
        <f t="shared" si="0"/>
        <v>27</v>
      </c>
      <c r="F7" s="13"/>
      <c r="G7" s="14">
        <v>27</v>
      </c>
      <c r="H7" s="14"/>
      <c r="I7" s="13">
        <f t="shared" si="1"/>
        <v>27</v>
      </c>
      <c r="J7" s="36"/>
      <c r="K7" s="14">
        <v>27</v>
      </c>
      <c r="L7" s="14"/>
      <c r="M7" s="37" t="s">
        <v>23</v>
      </c>
      <c r="N7" s="37">
        <v>18728707181</v>
      </c>
      <c r="O7" s="39"/>
    </row>
    <row r="8" ht="20" customHeight="1" spans="1:15">
      <c r="A8" s="11"/>
      <c r="B8" s="12">
        <v>4</v>
      </c>
      <c r="C8" s="12" t="s">
        <v>24</v>
      </c>
      <c r="D8" s="12" t="s">
        <v>17</v>
      </c>
      <c r="E8" s="13">
        <f t="shared" si="0"/>
        <v>177</v>
      </c>
      <c r="F8" s="13"/>
      <c r="G8" s="14">
        <v>177</v>
      </c>
      <c r="H8" s="14"/>
      <c r="I8" s="13">
        <f t="shared" si="1"/>
        <v>177</v>
      </c>
      <c r="J8" s="36"/>
      <c r="K8" s="14">
        <v>177</v>
      </c>
      <c r="L8" s="14"/>
      <c r="M8" s="37" t="s">
        <v>25</v>
      </c>
      <c r="N8" s="37">
        <v>15982733332</v>
      </c>
      <c r="O8" s="39"/>
    </row>
    <row r="9" ht="20" customHeight="1" spans="1:15">
      <c r="A9" s="11"/>
      <c r="B9" s="12">
        <v>5</v>
      </c>
      <c r="C9" s="12" t="s">
        <v>26</v>
      </c>
      <c r="D9" s="12" t="s">
        <v>17</v>
      </c>
      <c r="E9" s="13">
        <f t="shared" si="0"/>
        <v>145</v>
      </c>
      <c r="F9" s="13"/>
      <c r="G9" s="14">
        <v>145</v>
      </c>
      <c r="H9" s="14"/>
      <c r="I9" s="13">
        <f t="shared" si="1"/>
        <v>137.54</v>
      </c>
      <c r="J9" s="36"/>
      <c r="K9" s="13">
        <v>137.54</v>
      </c>
      <c r="L9" s="13"/>
      <c r="M9" s="37" t="s">
        <v>27</v>
      </c>
      <c r="N9" s="37">
        <v>19960328945</v>
      </c>
      <c r="O9" s="39"/>
    </row>
    <row r="10" ht="20" customHeight="1" spans="1:15">
      <c r="A10" s="11"/>
      <c r="B10" s="12">
        <v>6</v>
      </c>
      <c r="C10" s="12" t="s">
        <v>28</v>
      </c>
      <c r="D10" s="12" t="s">
        <v>17</v>
      </c>
      <c r="E10" s="13">
        <f t="shared" si="0"/>
        <v>207</v>
      </c>
      <c r="F10" s="13"/>
      <c r="G10" s="14">
        <v>207</v>
      </c>
      <c r="H10" s="14"/>
      <c r="I10" s="13">
        <f t="shared" si="1"/>
        <v>207</v>
      </c>
      <c r="J10" s="40"/>
      <c r="K10" s="40">
        <v>207</v>
      </c>
      <c r="L10" s="40"/>
      <c r="M10" s="37" t="s">
        <v>29</v>
      </c>
      <c r="N10" s="37">
        <v>13551491420</v>
      </c>
      <c r="O10" s="39"/>
    </row>
    <row r="11" ht="20" customHeight="1" spans="1:15">
      <c r="A11" s="11"/>
      <c r="B11" s="12">
        <v>7</v>
      </c>
      <c r="C11" s="12" t="s">
        <v>28</v>
      </c>
      <c r="D11" s="15" t="s">
        <v>30</v>
      </c>
      <c r="E11" s="13">
        <f t="shared" si="0"/>
        <v>256</v>
      </c>
      <c r="F11" s="13">
        <v>256</v>
      </c>
      <c r="G11" s="14"/>
      <c r="H11" s="14"/>
      <c r="I11" s="13">
        <f t="shared" si="1"/>
        <v>256</v>
      </c>
      <c r="J11" s="40">
        <v>256</v>
      </c>
      <c r="K11" s="40"/>
      <c r="L11" s="40"/>
      <c r="M11" s="37" t="s">
        <v>29</v>
      </c>
      <c r="N11" s="37">
        <v>13551491420</v>
      </c>
      <c r="O11" s="39"/>
    </row>
    <row r="12" ht="18" customHeight="1" spans="1:15">
      <c r="A12" s="11"/>
      <c r="B12" s="16">
        <v>8</v>
      </c>
      <c r="C12" s="16" t="s">
        <v>28</v>
      </c>
      <c r="D12" s="17" t="s">
        <v>31</v>
      </c>
      <c r="E12" s="18">
        <f t="shared" si="0"/>
        <v>248</v>
      </c>
      <c r="F12" s="18">
        <v>248</v>
      </c>
      <c r="G12" s="19"/>
      <c r="H12" s="19"/>
      <c r="I12" s="13">
        <f t="shared" si="1"/>
        <v>248</v>
      </c>
      <c r="J12" s="41">
        <v>248</v>
      </c>
      <c r="K12" s="41"/>
      <c r="L12" s="41"/>
      <c r="M12" s="42" t="s">
        <v>29</v>
      </c>
      <c r="N12" s="37">
        <v>13551491420</v>
      </c>
      <c r="O12" s="39"/>
    </row>
    <row r="13" s="1" customFormat="1" ht="20" customHeight="1" spans="1:15">
      <c r="A13" s="11"/>
      <c r="B13" s="16">
        <v>9</v>
      </c>
      <c r="C13" s="12" t="s">
        <v>32</v>
      </c>
      <c r="D13" s="20" t="s">
        <v>33</v>
      </c>
      <c r="E13" s="13">
        <f t="shared" si="0"/>
        <v>200</v>
      </c>
      <c r="F13" s="13"/>
      <c r="G13" s="14"/>
      <c r="H13" s="14">
        <v>200</v>
      </c>
      <c r="I13" s="13">
        <f t="shared" si="1"/>
        <v>200</v>
      </c>
      <c r="J13" s="40"/>
      <c r="K13" s="40"/>
      <c r="L13" s="40">
        <v>200</v>
      </c>
      <c r="M13" s="37" t="s">
        <v>34</v>
      </c>
      <c r="N13" s="37">
        <v>18981682095</v>
      </c>
      <c r="O13" s="39"/>
    </row>
    <row r="14" s="1" customFormat="1" ht="28" customHeight="1" spans="1:15">
      <c r="A14" s="11"/>
      <c r="B14" s="16">
        <v>10</v>
      </c>
      <c r="C14" s="12" t="s">
        <v>32</v>
      </c>
      <c r="D14" s="21" t="s">
        <v>35</v>
      </c>
      <c r="E14" s="13">
        <f t="shared" si="0"/>
        <v>5.35</v>
      </c>
      <c r="F14" s="13"/>
      <c r="G14" s="14"/>
      <c r="H14" s="14">
        <v>5.35</v>
      </c>
      <c r="I14" s="13">
        <f t="shared" si="1"/>
        <v>0</v>
      </c>
      <c r="J14" s="40"/>
      <c r="K14" s="40"/>
      <c r="L14" s="40">
        <v>0</v>
      </c>
      <c r="M14" s="37" t="s">
        <v>36</v>
      </c>
      <c r="N14" s="37">
        <v>18981670700</v>
      </c>
      <c r="O14" s="39"/>
    </row>
    <row r="15" s="1" customFormat="1" ht="28" customHeight="1" spans="1:15">
      <c r="A15" s="11"/>
      <c r="B15" s="16">
        <v>11</v>
      </c>
      <c r="C15" s="12" t="s">
        <v>16</v>
      </c>
      <c r="D15" s="20" t="s">
        <v>37</v>
      </c>
      <c r="E15" s="13">
        <f t="shared" si="0"/>
        <v>80</v>
      </c>
      <c r="F15" s="13"/>
      <c r="G15" s="14"/>
      <c r="H15" s="14">
        <v>80</v>
      </c>
      <c r="I15" s="13">
        <f t="shared" si="1"/>
        <v>0</v>
      </c>
      <c r="J15" s="40"/>
      <c r="K15" s="40"/>
      <c r="L15" s="40">
        <v>0</v>
      </c>
      <c r="M15" s="37" t="s">
        <v>38</v>
      </c>
      <c r="N15" s="37">
        <v>18980299057</v>
      </c>
      <c r="O15" s="39"/>
    </row>
    <row r="16" s="1" customFormat="1" ht="28" customHeight="1" spans="1:15">
      <c r="A16" s="11"/>
      <c r="B16" s="16">
        <v>12</v>
      </c>
      <c r="C16" s="12" t="s">
        <v>20</v>
      </c>
      <c r="D16" s="20" t="s">
        <v>37</v>
      </c>
      <c r="E16" s="13">
        <f t="shared" si="0"/>
        <v>80</v>
      </c>
      <c r="F16" s="13"/>
      <c r="G16" s="14"/>
      <c r="H16" s="14">
        <v>80</v>
      </c>
      <c r="I16" s="13">
        <f t="shared" si="1"/>
        <v>0</v>
      </c>
      <c r="J16" s="40"/>
      <c r="K16" s="40"/>
      <c r="L16" s="40">
        <v>0</v>
      </c>
      <c r="M16" s="37" t="s">
        <v>39</v>
      </c>
      <c r="N16" s="37">
        <v>18111330007</v>
      </c>
      <c r="O16" s="39"/>
    </row>
    <row r="17" s="1" customFormat="1" ht="28" customHeight="1" spans="1:15">
      <c r="A17" s="11"/>
      <c r="B17" s="16">
        <v>13</v>
      </c>
      <c r="C17" s="12" t="s">
        <v>22</v>
      </c>
      <c r="D17" s="20" t="s">
        <v>37</v>
      </c>
      <c r="E17" s="13">
        <f t="shared" si="0"/>
        <v>30</v>
      </c>
      <c r="F17" s="13"/>
      <c r="G17" s="14"/>
      <c r="H17" s="14">
        <v>30</v>
      </c>
      <c r="I17" s="13">
        <f t="shared" si="1"/>
        <v>30</v>
      </c>
      <c r="J17" s="40"/>
      <c r="K17" s="40"/>
      <c r="L17" s="40">
        <v>30</v>
      </c>
      <c r="M17" s="37" t="s">
        <v>23</v>
      </c>
      <c r="N17" s="37">
        <v>18728707181</v>
      </c>
      <c r="O17" s="39"/>
    </row>
    <row r="18" ht="13.5" spans="1:15">
      <c r="A18" s="11"/>
      <c r="B18" s="9" t="s">
        <v>40</v>
      </c>
      <c r="C18" s="10"/>
      <c r="D18" s="22"/>
      <c r="E18" s="23">
        <f t="shared" ref="E18:L18" si="2">SUM(E5:E17)</f>
        <v>1756.35</v>
      </c>
      <c r="F18" s="23">
        <f t="shared" si="2"/>
        <v>504</v>
      </c>
      <c r="G18" s="23">
        <f t="shared" si="2"/>
        <v>857</v>
      </c>
      <c r="H18" s="23">
        <f t="shared" si="2"/>
        <v>395.35</v>
      </c>
      <c r="I18" s="23">
        <f t="shared" si="2"/>
        <v>1583.54</v>
      </c>
      <c r="J18" s="23">
        <f t="shared" si="2"/>
        <v>504</v>
      </c>
      <c r="K18" s="23">
        <f t="shared" si="2"/>
        <v>849.54</v>
      </c>
      <c r="L18" s="23">
        <f t="shared" si="2"/>
        <v>230</v>
      </c>
      <c r="M18" s="37"/>
      <c r="N18" s="37"/>
      <c r="O18" s="39"/>
    </row>
    <row r="19" ht="18" customHeight="1" spans="1:15">
      <c r="A19" s="11" t="s">
        <v>41</v>
      </c>
      <c r="B19" s="12">
        <v>1</v>
      </c>
      <c r="C19" s="12" t="s">
        <v>16</v>
      </c>
      <c r="D19" s="12" t="s">
        <v>42</v>
      </c>
      <c r="E19" s="13">
        <f t="shared" ref="E19:E24" si="3">SUM(F19:H19)</f>
        <v>20</v>
      </c>
      <c r="F19" s="13">
        <v>20</v>
      </c>
      <c r="G19" s="14"/>
      <c r="H19" s="14"/>
      <c r="I19" s="13">
        <f t="shared" ref="I19:I24" si="4">SUM(J19:L19)</f>
        <v>10</v>
      </c>
      <c r="J19" s="14">
        <v>10</v>
      </c>
      <c r="K19" s="36"/>
      <c r="L19" s="36"/>
      <c r="M19" s="37" t="s">
        <v>43</v>
      </c>
      <c r="N19" s="37">
        <v>19980298202</v>
      </c>
      <c r="O19" s="39"/>
    </row>
    <row r="20" ht="18" customHeight="1" spans="1:15">
      <c r="A20" s="11"/>
      <c r="B20" s="12">
        <v>2</v>
      </c>
      <c r="C20" s="12" t="s">
        <v>24</v>
      </c>
      <c r="D20" s="12" t="s">
        <v>42</v>
      </c>
      <c r="E20" s="13">
        <f t="shared" si="3"/>
        <v>40</v>
      </c>
      <c r="F20" s="13"/>
      <c r="G20" s="14">
        <v>40</v>
      </c>
      <c r="H20" s="14"/>
      <c r="I20" s="13">
        <f t="shared" si="4"/>
        <v>0</v>
      </c>
      <c r="J20" s="13"/>
      <c r="K20" s="13">
        <v>0</v>
      </c>
      <c r="L20" s="13"/>
      <c r="M20" s="37" t="s">
        <v>44</v>
      </c>
      <c r="N20" s="37">
        <v>15982713338</v>
      </c>
      <c r="O20" s="39"/>
    </row>
    <row r="21" ht="18" customHeight="1" spans="1:15">
      <c r="A21" s="11"/>
      <c r="B21" s="12">
        <v>3</v>
      </c>
      <c r="C21" s="12" t="s">
        <v>24</v>
      </c>
      <c r="D21" s="12" t="s">
        <v>45</v>
      </c>
      <c r="E21" s="13">
        <f t="shared" si="3"/>
        <v>20</v>
      </c>
      <c r="F21" s="13">
        <v>20</v>
      </c>
      <c r="G21" s="14"/>
      <c r="H21" s="14"/>
      <c r="I21" s="13">
        <f t="shared" si="4"/>
        <v>0</v>
      </c>
      <c r="J21" s="13">
        <v>0</v>
      </c>
      <c r="K21" s="13"/>
      <c r="L21" s="13"/>
      <c r="M21" s="37" t="s">
        <v>44</v>
      </c>
      <c r="N21" s="37">
        <v>15982713338</v>
      </c>
      <c r="O21" s="39"/>
    </row>
    <row r="22" ht="18" customHeight="1" spans="1:15">
      <c r="A22" s="11"/>
      <c r="B22" s="12">
        <v>4</v>
      </c>
      <c r="C22" s="12" t="s">
        <v>26</v>
      </c>
      <c r="D22" s="12" t="s">
        <v>42</v>
      </c>
      <c r="E22" s="13">
        <f t="shared" si="3"/>
        <v>40</v>
      </c>
      <c r="F22" s="13"/>
      <c r="G22" s="14">
        <v>40</v>
      </c>
      <c r="H22" s="14"/>
      <c r="I22" s="13">
        <f t="shared" si="4"/>
        <v>35.2104</v>
      </c>
      <c r="J22" s="36"/>
      <c r="K22" s="13">
        <v>35.2104</v>
      </c>
      <c r="L22" s="13"/>
      <c r="M22" s="37" t="s">
        <v>27</v>
      </c>
      <c r="N22" s="37">
        <v>19960328945</v>
      </c>
      <c r="O22" s="39"/>
    </row>
    <row r="23" ht="18" customHeight="1" spans="1:15">
      <c r="A23" s="11"/>
      <c r="B23" s="12">
        <v>5</v>
      </c>
      <c r="C23" s="12" t="s">
        <v>26</v>
      </c>
      <c r="D23" s="15" t="s">
        <v>46</v>
      </c>
      <c r="E23" s="13">
        <f t="shared" si="3"/>
        <v>58</v>
      </c>
      <c r="F23" s="13">
        <v>58</v>
      </c>
      <c r="G23" s="14"/>
      <c r="H23" s="14"/>
      <c r="I23" s="13">
        <f t="shared" si="4"/>
        <v>46.4</v>
      </c>
      <c r="J23" s="13">
        <v>46.4</v>
      </c>
      <c r="K23" s="36"/>
      <c r="L23" s="36"/>
      <c r="M23" s="37" t="s">
        <v>27</v>
      </c>
      <c r="N23" s="37">
        <v>19960328945</v>
      </c>
      <c r="O23" s="39"/>
    </row>
    <row r="24" ht="18" customHeight="1" spans="1:15">
      <c r="A24" s="11"/>
      <c r="B24" s="12">
        <v>6</v>
      </c>
      <c r="C24" s="12" t="s">
        <v>26</v>
      </c>
      <c r="D24" s="15" t="s">
        <v>47</v>
      </c>
      <c r="E24" s="13">
        <f t="shared" si="3"/>
        <v>20</v>
      </c>
      <c r="F24" s="13">
        <v>20</v>
      </c>
      <c r="G24" s="14"/>
      <c r="H24" s="14"/>
      <c r="I24" s="13">
        <f t="shared" si="4"/>
        <v>19.43</v>
      </c>
      <c r="J24" s="13">
        <v>19.43</v>
      </c>
      <c r="K24" s="36"/>
      <c r="L24" s="36"/>
      <c r="M24" s="37" t="s">
        <v>27</v>
      </c>
      <c r="N24" s="37">
        <v>19960328945</v>
      </c>
      <c r="O24" s="39"/>
    </row>
    <row r="25" ht="18" customHeight="1" spans="1:15">
      <c r="A25" s="11"/>
      <c r="B25" s="9" t="s">
        <v>40</v>
      </c>
      <c r="C25" s="10"/>
      <c r="D25" s="22"/>
      <c r="E25" s="23">
        <f t="shared" ref="E25:L25" si="5">SUM(E19:E24)</f>
        <v>198</v>
      </c>
      <c r="F25" s="23">
        <f t="shared" si="5"/>
        <v>118</v>
      </c>
      <c r="G25" s="23">
        <f t="shared" si="5"/>
        <v>80</v>
      </c>
      <c r="H25" s="23">
        <f t="shared" si="5"/>
        <v>0</v>
      </c>
      <c r="I25" s="23">
        <f t="shared" si="5"/>
        <v>111.0404</v>
      </c>
      <c r="J25" s="23">
        <f t="shared" si="5"/>
        <v>75.83</v>
      </c>
      <c r="K25" s="23">
        <f t="shared" si="5"/>
        <v>35.2104</v>
      </c>
      <c r="L25" s="23">
        <f t="shared" si="5"/>
        <v>0</v>
      </c>
      <c r="M25" s="37"/>
      <c r="N25" s="37"/>
      <c r="O25" s="39"/>
    </row>
    <row r="26" ht="18" customHeight="1" spans="1:15">
      <c r="A26" s="11" t="s">
        <v>48</v>
      </c>
      <c r="B26" s="12">
        <v>1</v>
      </c>
      <c r="C26" s="12" t="s">
        <v>49</v>
      </c>
      <c r="D26" s="12" t="s">
        <v>50</v>
      </c>
      <c r="E26" s="13">
        <f>SUM(F26:H26)</f>
        <v>7.6</v>
      </c>
      <c r="F26" s="13">
        <v>7</v>
      </c>
      <c r="G26" s="14">
        <v>0.6</v>
      </c>
      <c r="H26" s="14"/>
      <c r="I26" s="13">
        <f>SUM(J26:L26)</f>
        <v>7.6</v>
      </c>
      <c r="J26" s="13">
        <v>7</v>
      </c>
      <c r="K26" s="14">
        <v>0.6</v>
      </c>
      <c r="L26" s="14"/>
      <c r="M26" s="37" t="s">
        <v>51</v>
      </c>
      <c r="N26" s="37">
        <v>18989150011</v>
      </c>
      <c r="O26" s="39"/>
    </row>
    <row r="27" ht="26" customHeight="1" spans="1:15">
      <c r="A27" s="11"/>
      <c r="B27" s="12">
        <v>2</v>
      </c>
      <c r="C27" s="12" t="s">
        <v>49</v>
      </c>
      <c r="D27" s="12" t="s">
        <v>52</v>
      </c>
      <c r="E27" s="13">
        <f t="shared" ref="E27:E40" si="6">SUM(F27:H27)</f>
        <v>70</v>
      </c>
      <c r="F27" s="13">
        <v>70</v>
      </c>
      <c r="G27" s="14"/>
      <c r="H27" s="14"/>
      <c r="I27" s="13">
        <f t="shared" ref="I27:I40" si="7">SUM(J27:L27)</f>
        <v>41.16</v>
      </c>
      <c r="J27" s="13">
        <v>41.16</v>
      </c>
      <c r="K27" s="36"/>
      <c r="L27" s="36"/>
      <c r="M27" s="37" t="s">
        <v>51</v>
      </c>
      <c r="N27" s="37">
        <v>18989150011</v>
      </c>
      <c r="O27" s="39"/>
    </row>
    <row r="28" ht="18" customHeight="1" spans="1:15">
      <c r="A28" s="11"/>
      <c r="B28" s="12">
        <v>3</v>
      </c>
      <c r="C28" s="12" t="s">
        <v>49</v>
      </c>
      <c r="D28" s="12" t="s">
        <v>53</v>
      </c>
      <c r="E28" s="13">
        <f t="shared" si="6"/>
        <v>20</v>
      </c>
      <c r="F28" s="13">
        <v>20</v>
      </c>
      <c r="G28" s="14"/>
      <c r="H28" s="14"/>
      <c r="I28" s="13">
        <f t="shared" si="7"/>
        <v>20</v>
      </c>
      <c r="J28" s="13">
        <v>20</v>
      </c>
      <c r="K28" s="36"/>
      <c r="L28" s="36"/>
      <c r="M28" s="37" t="s">
        <v>51</v>
      </c>
      <c r="N28" s="37">
        <v>18989150011</v>
      </c>
      <c r="O28" s="39"/>
    </row>
    <row r="29" ht="18" customHeight="1" spans="1:15">
      <c r="A29" s="11"/>
      <c r="B29" s="12">
        <v>4</v>
      </c>
      <c r="C29" s="12" t="s">
        <v>16</v>
      </c>
      <c r="D29" s="12" t="s">
        <v>54</v>
      </c>
      <c r="E29" s="13">
        <f t="shared" si="6"/>
        <v>76.9</v>
      </c>
      <c r="F29" s="13">
        <v>40</v>
      </c>
      <c r="G29" s="14">
        <v>36.9</v>
      </c>
      <c r="H29" s="14"/>
      <c r="I29" s="13">
        <f t="shared" si="7"/>
        <v>42.85</v>
      </c>
      <c r="J29" s="13">
        <v>31.75</v>
      </c>
      <c r="K29" s="13">
        <v>11.1</v>
      </c>
      <c r="L29" s="13"/>
      <c r="M29" s="37" t="s">
        <v>43</v>
      </c>
      <c r="N29" s="37">
        <v>19980298202</v>
      </c>
      <c r="O29" s="39"/>
    </row>
    <row r="30" ht="18" customHeight="1" spans="1:15">
      <c r="A30" s="11"/>
      <c r="B30" s="12">
        <v>5</v>
      </c>
      <c r="C30" s="12" t="s">
        <v>16</v>
      </c>
      <c r="D30" s="12" t="s">
        <v>55</v>
      </c>
      <c r="E30" s="13">
        <f t="shared" si="6"/>
        <v>5</v>
      </c>
      <c r="F30" s="13">
        <v>5</v>
      </c>
      <c r="G30" s="14"/>
      <c r="H30" s="14"/>
      <c r="I30" s="13">
        <f t="shared" si="7"/>
        <v>0</v>
      </c>
      <c r="J30" s="13">
        <v>0</v>
      </c>
      <c r="K30" s="36"/>
      <c r="L30" s="36"/>
      <c r="M30" s="37" t="s">
        <v>43</v>
      </c>
      <c r="N30" s="37">
        <v>19980298202</v>
      </c>
      <c r="O30" s="39"/>
    </row>
    <row r="31" ht="18" customHeight="1" spans="1:15">
      <c r="A31" s="11"/>
      <c r="B31" s="12">
        <v>6</v>
      </c>
      <c r="C31" s="12" t="s">
        <v>20</v>
      </c>
      <c r="D31" s="12" t="s">
        <v>50</v>
      </c>
      <c r="E31" s="13">
        <f t="shared" si="6"/>
        <v>27</v>
      </c>
      <c r="F31" s="13">
        <v>18</v>
      </c>
      <c r="G31" s="14">
        <v>9</v>
      </c>
      <c r="H31" s="14"/>
      <c r="I31" s="13">
        <f t="shared" si="7"/>
        <v>27</v>
      </c>
      <c r="J31" s="13">
        <v>18</v>
      </c>
      <c r="K31" s="14">
        <v>9</v>
      </c>
      <c r="L31" s="14"/>
      <c r="M31" s="37" t="s">
        <v>21</v>
      </c>
      <c r="N31" s="37">
        <v>15982788734</v>
      </c>
      <c r="O31" s="39"/>
    </row>
    <row r="32" ht="18" customHeight="1" spans="1:15">
      <c r="A32" s="11"/>
      <c r="B32" s="12">
        <v>7</v>
      </c>
      <c r="C32" s="12" t="s">
        <v>20</v>
      </c>
      <c r="D32" s="12" t="s">
        <v>55</v>
      </c>
      <c r="E32" s="13">
        <f t="shared" si="6"/>
        <v>5</v>
      </c>
      <c r="F32" s="13">
        <v>5</v>
      </c>
      <c r="G32" s="14"/>
      <c r="H32" s="14"/>
      <c r="I32" s="13">
        <f t="shared" si="7"/>
        <v>5</v>
      </c>
      <c r="J32" s="13">
        <v>5</v>
      </c>
      <c r="K32" s="14"/>
      <c r="L32" s="14"/>
      <c r="M32" s="37" t="s">
        <v>21</v>
      </c>
      <c r="N32" s="37">
        <v>15982788734</v>
      </c>
      <c r="O32" s="39"/>
    </row>
    <row r="33" ht="18" customHeight="1" spans="1:15">
      <c r="A33" s="11"/>
      <c r="B33" s="12">
        <v>8</v>
      </c>
      <c r="C33" s="12" t="s">
        <v>22</v>
      </c>
      <c r="D33" s="12" t="s">
        <v>50</v>
      </c>
      <c r="E33" s="13">
        <f t="shared" si="6"/>
        <v>0.6</v>
      </c>
      <c r="F33" s="13"/>
      <c r="G33" s="14">
        <v>0.6</v>
      </c>
      <c r="H33" s="14"/>
      <c r="I33" s="13">
        <f t="shared" si="7"/>
        <v>0.6</v>
      </c>
      <c r="J33" s="36"/>
      <c r="K33" s="14">
        <v>0.6</v>
      </c>
      <c r="L33" s="14"/>
      <c r="M33" s="37" t="s">
        <v>23</v>
      </c>
      <c r="N33" s="37">
        <v>18728707181</v>
      </c>
      <c r="O33" s="39"/>
    </row>
    <row r="34" ht="18" customHeight="1" spans="1:15">
      <c r="A34" s="11"/>
      <c r="B34" s="12">
        <v>9</v>
      </c>
      <c r="C34" s="12" t="s">
        <v>24</v>
      </c>
      <c r="D34" s="12" t="s">
        <v>50</v>
      </c>
      <c r="E34" s="13">
        <f t="shared" si="6"/>
        <v>36.2</v>
      </c>
      <c r="F34" s="13">
        <v>27</v>
      </c>
      <c r="G34" s="14">
        <v>9.2</v>
      </c>
      <c r="H34" s="14"/>
      <c r="I34" s="13">
        <f t="shared" si="7"/>
        <v>22.3</v>
      </c>
      <c r="J34" s="13">
        <v>19</v>
      </c>
      <c r="K34" s="13">
        <v>3.3</v>
      </c>
      <c r="L34" s="13"/>
      <c r="M34" s="37" t="s">
        <v>44</v>
      </c>
      <c r="N34" s="37">
        <v>15982713338</v>
      </c>
      <c r="O34" s="39"/>
    </row>
    <row r="35" ht="18" customHeight="1" spans="1:15">
      <c r="A35" s="11"/>
      <c r="B35" s="12">
        <v>10</v>
      </c>
      <c r="C35" s="12" t="s">
        <v>24</v>
      </c>
      <c r="D35" s="12" t="s">
        <v>55</v>
      </c>
      <c r="E35" s="13">
        <f t="shared" si="6"/>
        <v>8</v>
      </c>
      <c r="F35" s="13">
        <v>8</v>
      </c>
      <c r="G35" s="14"/>
      <c r="H35" s="14"/>
      <c r="I35" s="13">
        <f t="shared" si="7"/>
        <v>8</v>
      </c>
      <c r="J35" s="13">
        <v>8</v>
      </c>
      <c r="K35" s="13"/>
      <c r="L35" s="13"/>
      <c r="M35" s="37" t="s">
        <v>56</v>
      </c>
      <c r="N35" s="37">
        <v>17723416178</v>
      </c>
      <c r="O35" s="39"/>
    </row>
    <row r="36" ht="18" customHeight="1" spans="1:15">
      <c r="A36" s="11"/>
      <c r="B36" s="12">
        <v>11</v>
      </c>
      <c r="C36" s="12" t="s">
        <v>26</v>
      </c>
      <c r="D36" s="12" t="s">
        <v>50</v>
      </c>
      <c r="E36" s="13">
        <f t="shared" si="6"/>
        <v>45</v>
      </c>
      <c r="F36" s="13">
        <v>39</v>
      </c>
      <c r="G36" s="14">
        <v>6</v>
      </c>
      <c r="H36" s="14"/>
      <c r="I36" s="13">
        <f t="shared" si="7"/>
        <v>41.1</v>
      </c>
      <c r="J36" s="13">
        <v>39</v>
      </c>
      <c r="K36" s="13">
        <v>2.1</v>
      </c>
      <c r="L36" s="13"/>
      <c r="M36" s="37" t="s">
        <v>57</v>
      </c>
      <c r="N36" s="37">
        <v>18190106662</v>
      </c>
      <c r="O36" s="39"/>
    </row>
    <row r="37" ht="18" customHeight="1" spans="1:15">
      <c r="A37" s="11"/>
      <c r="B37" s="12">
        <v>12</v>
      </c>
      <c r="C37" s="12" t="s">
        <v>26</v>
      </c>
      <c r="D37" s="12" t="s">
        <v>55</v>
      </c>
      <c r="E37" s="13">
        <f t="shared" si="6"/>
        <v>5</v>
      </c>
      <c r="F37" s="13">
        <v>5</v>
      </c>
      <c r="G37" s="14"/>
      <c r="H37" s="14"/>
      <c r="I37" s="13">
        <f t="shared" si="7"/>
        <v>0</v>
      </c>
      <c r="J37" s="13">
        <v>0</v>
      </c>
      <c r="K37" s="13"/>
      <c r="L37" s="13"/>
      <c r="M37" s="37" t="s">
        <v>57</v>
      </c>
      <c r="N37" s="37">
        <v>18190106662</v>
      </c>
      <c r="O37" s="39"/>
    </row>
    <row r="38" ht="18" customHeight="1" spans="1:15">
      <c r="A38" s="11"/>
      <c r="B38" s="12">
        <v>13</v>
      </c>
      <c r="C38" s="12" t="s">
        <v>28</v>
      </c>
      <c r="D38" s="12" t="s">
        <v>54</v>
      </c>
      <c r="E38" s="13">
        <f t="shared" si="6"/>
        <v>48.1</v>
      </c>
      <c r="F38" s="13">
        <v>34</v>
      </c>
      <c r="G38" s="14">
        <v>14.1</v>
      </c>
      <c r="H38" s="14"/>
      <c r="I38" s="13">
        <f t="shared" si="7"/>
        <v>48.1</v>
      </c>
      <c r="J38" s="40">
        <v>34</v>
      </c>
      <c r="K38" s="40">
        <v>14.1</v>
      </c>
      <c r="L38" s="40"/>
      <c r="M38" s="37" t="s">
        <v>58</v>
      </c>
      <c r="N38" s="37">
        <v>15982711998</v>
      </c>
      <c r="O38" s="39"/>
    </row>
    <row r="39" ht="18" customHeight="1" spans="1:15">
      <c r="A39" s="11"/>
      <c r="B39" s="12">
        <v>14</v>
      </c>
      <c r="C39" s="12" t="s">
        <v>28</v>
      </c>
      <c r="D39" s="12" t="s">
        <v>55</v>
      </c>
      <c r="E39" s="13">
        <f t="shared" si="6"/>
        <v>8</v>
      </c>
      <c r="F39" s="13">
        <v>8</v>
      </c>
      <c r="G39" s="14"/>
      <c r="H39" s="14"/>
      <c r="I39" s="13">
        <f t="shared" si="7"/>
        <v>8</v>
      </c>
      <c r="J39" s="40">
        <v>8</v>
      </c>
      <c r="K39" s="40"/>
      <c r="L39" s="40"/>
      <c r="M39" s="37" t="s">
        <v>58</v>
      </c>
      <c r="N39" s="37">
        <v>15982711998</v>
      </c>
      <c r="O39" s="39"/>
    </row>
    <row r="40" s="1" customFormat="1" ht="18" customHeight="1" spans="1:15">
      <c r="A40" s="11"/>
      <c r="B40" s="24"/>
      <c r="C40" s="12" t="s">
        <v>32</v>
      </c>
      <c r="D40" s="25" t="s">
        <v>59</v>
      </c>
      <c r="E40" s="13">
        <f t="shared" si="6"/>
        <v>25</v>
      </c>
      <c r="F40" s="13"/>
      <c r="G40" s="14"/>
      <c r="H40" s="14">
        <v>25</v>
      </c>
      <c r="I40" s="13">
        <f t="shared" si="7"/>
        <v>25</v>
      </c>
      <c r="J40" s="40"/>
      <c r="K40" s="40"/>
      <c r="L40" s="40">
        <v>25</v>
      </c>
      <c r="M40" s="37" t="s">
        <v>60</v>
      </c>
      <c r="N40" s="37">
        <v>18682775361</v>
      </c>
      <c r="O40" s="39"/>
    </row>
    <row r="41" ht="13.5" spans="1:15">
      <c r="A41" s="11"/>
      <c r="B41" s="9" t="s">
        <v>40</v>
      </c>
      <c r="C41" s="10"/>
      <c r="D41" s="22"/>
      <c r="E41" s="23">
        <f t="shared" ref="E41:I41" si="8">SUM(E26:E40)</f>
        <v>387.4</v>
      </c>
      <c r="F41" s="23">
        <f t="shared" si="8"/>
        <v>286</v>
      </c>
      <c r="G41" s="23">
        <f t="shared" si="8"/>
        <v>76.4</v>
      </c>
      <c r="H41" s="23">
        <f t="shared" si="8"/>
        <v>25</v>
      </c>
      <c r="I41" s="23">
        <f t="shared" si="8"/>
        <v>296.71</v>
      </c>
      <c r="J41" s="23">
        <f>SUM(J26:J39)</f>
        <v>230.91</v>
      </c>
      <c r="K41" s="23">
        <f>SUM(K26:K39)</f>
        <v>40.8</v>
      </c>
      <c r="L41" s="23">
        <f>SUM(L26:L40)</f>
        <v>25</v>
      </c>
      <c r="M41" s="37"/>
      <c r="N41" s="37"/>
      <c r="O41" s="39"/>
    </row>
    <row r="42" ht="22" customHeight="1" spans="1:15">
      <c r="A42" s="26" t="s">
        <v>61</v>
      </c>
      <c r="B42" s="12">
        <v>1</v>
      </c>
      <c r="C42" s="12" t="s">
        <v>16</v>
      </c>
      <c r="D42" s="20" t="s">
        <v>62</v>
      </c>
      <c r="E42" s="27">
        <f>SUM(F42:H42)</f>
        <v>10</v>
      </c>
      <c r="F42" s="23"/>
      <c r="G42" s="28">
        <v>10</v>
      </c>
      <c r="H42" s="28"/>
      <c r="I42" s="27">
        <f>SUM(J42:L42)</f>
        <v>10</v>
      </c>
      <c r="J42" s="23"/>
      <c r="K42" s="28">
        <v>10</v>
      </c>
      <c r="L42" s="28"/>
      <c r="M42" s="37" t="s">
        <v>63</v>
      </c>
      <c r="N42" s="37">
        <v>18980290026</v>
      </c>
      <c r="O42" s="39"/>
    </row>
    <row r="43" ht="22" customHeight="1" spans="1:15">
      <c r="A43" s="29"/>
      <c r="B43" s="12">
        <v>2</v>
      </c>
      <c r="C43" s="12" t="s">
        <v>20</v>
      </c>
      <c r="D43" s="20" t="s">
        <v>62</v>
      </c>
      <c r="E43" s="27">
        <f t="shared" ref="E43:E50" si="9">SUM(F43:H43)</f>
        <v>10</v>
      </c>
      <c r="F43" s="30"/>
      <c r="G43" s="28">
        <v>10</v>
      </c>
      <c r="H43" s="28"/>
      <c r="I43" s="27">
        <f t="shared" ref="I43:I50" si="10">SUM(J43:L43)</f>
        <v>10</v>
      </c>
      <c r="J43" s="23"/>
      <c r="K43" s="28">
        <v>10</v>
      </c>
      <c r="L43" s="28"/>
      <c r="M43" s="37" t="s">
        <v>21</v>
      </c>
      <c r="N43" s="37">
        <v>15982788734</v>
      </c>
      <c r="O43" s="39"/>
    </row>
    <row r="44" ht="22" customHeight="1" spans="1:15">
      <c r="A44" s="29"/>
      <c r="B44" s="12">
        <v>3</v>
      </c>
      <c r="C44" s="31" t="s">
        <v>24</v>
      </c>
      <c r="D44" s="20" t="s">
        <v>64</v>
      </c>
      <c r="E44" s="27">
        <f t="shared" si="9"/>
        <v>10</v>
      </c>
      <c r="F44" s="27"/>
      <c r="G44" s="28">
        <v>10</v>
      </c>
      <c r="H44" s="28"/>
      <c r="I44" s="27">
        <f t="shared" si="10"/>
        <v>10</v>
      </c>
      <c r="J44" s="36"/>
      <c r="K44" s="28">
        <v>10</v>
      </c>
      <c r="L44" s="28"/>
      <c r="M44" s="37" t="s">
        <v>65</v>
      </c>
      <c r="N44" s="37">
        <v>15608292722</v>
      </c>
      <c r="O44" s="39"/>
    </row>
    <row r="45" ht="18" customHeight="1" spans="1:15">
      <c r="A45" s="29"/>
      <c r="B45" s="12">
        <v>4</v>
      </c>
      <c r="C45" s="12" t="s">
        <v>26</v>
      </c>
      <c r="D45" s="20" t="s">
        <v>66</v>
      </c>
      <c r="E45" s="27">
        <f t="shared" si="9"/>
        <v>50</v>
      </c>
      <c r="F45" s="13">
        <v>50</v>
      </c>
      <c r="G45" s="14"/>
      <c r="H45" s="14"/>
      <c r="I45" s="27">
        <f t="shared" si="10"/>
        <v>19.888</v>
      </c>
      <c r="J45" s="13">
        <v>19.888</v>
      </c>
      <c r="K45" s="36"/>
      <c r="L45" s="36"/>
      <c r="M45" s="37" t="s">
        <v>57</v>
      </c>
      <c r="N45" s="37">
        <v>18190106662</v>
      </c>
      <c r="O45" s="39"/>
    </row>
    <row r="46" ht="18" customHeight="1" spans="1:15">
      <c r="A46" s="29"/>
      <c r="B46" s="12">
        <v>5</v>
      </c>
      <c r="C46" s="12" t="s">
        <v>26</v>
      </c>
      <c r="D46" s="20" t="s">
        <v>67</v>
      </c>
      <c r="E46" s="27">
        <f t="shared" si="9"/>
        <v>40</v>
      </c>
      <c r="F46" s="13">
        <v>40</v>
      </c>
      <c r="G46" s="14"/>
      <c r="H46" s="14"/>
      <c r="I46" s="27">
        <f t="shared" si="10"/>
        <v>24</v>
      </c>
      <c r="J46" s="13">
        <v>24</v>
      </c>
      <c r="K46" s="36"/>
      <c r="L46" s="36"/>
      <c r="M46" s="37" t="s">
        <v>57</v>
      </c>
      <c r="N46" s="37">
        <v>18190106662</v>
      </c>
      <c r="O46" s="39"/>
    </row>
    <row r="47" ht="18" customHeight="1" spans="1:15">
      <c r="A47" s="29"/>
      <c r="B47" s="12">
        <v>6</v>
      </c>
      <c r="C47" s="12" t="s">
        <v>28</v>
      </c>
      <c r="D47" s="20" t="s">
        <v>64</v>
      </c>
      <c r="E47" s="27">
        <f t="shared" si="9"/>
        <v>10</v>
      </c>
      <c r="F47" s="13"/>
      <c r="G47" s="14">
        <v>10</v>
      </c>
      <c r="H47" s="14"/>
      <c r="I47" s="27">
        <f t="shared" si="10"/>
        <v>10</v>
      </c>
      <c r="J47" s="43"/>
      <c r="K47" s="40">
        <v>10</v>
      </c>
      <c r="L47" s="40"/>
      <c r="M47" s="37" t="s">
        <v>68</v>
      </c>
      <c r="N47" s="37">
        <v>19983691888</v>
      </c>
      <c r="O47" s="39"/>
    </row>
    <row r="48" s="1" customFormat="1" ht="18" customHeight="1" spans="1:15">
      <c r="A48" s="29"/>
      <c r="B48" s="12">
        <v>7</v>
      </c>
      <c r="C48" s="12" t="s">
        <v>32</v>
      </c>
      <c r="D48" s="20" t="s">
        <v>69</v>
      </c>
      <c r="E48" s="27">
        <f t="shared" si="9"/>
        <v>95</v>
      </c>
      <c r="F48" s="13"/>
      <c r="G48" s="14"/>
      <c r="H48" s="14">
        <v>95</v>
      </c>
      <c r="I48" s="27">
        <f t="shared" si="10"/>
        <v>8.27</v>
      </c>
      <c r="J48" s="43"/>
      <c r="K48" s="40"/>
      <c r="L48" s="40">
        <v>8.27</v>
      </c>
      <c r="M48" s="37" t="s">
        <v>34</v>
      </c>
      <c r="N48" s="37">
        <v>18981682095</v>
      </c>
      <c r="O48" s="39"/>
    </row>
    <row r="49" s="1" customFormat="1" ht="18" customHeight="1" spans="1:15">
      <c r="A49" s="29"/>
      <c r="B49" s="12">
        <v>8</v>
      </c>
      <c r="C49" s="12" t="s">
        <v>32</v>
      </c>
      <c r="D49" s="20" t="s">
        <v>70</v>
      </c>
      <c r="E49" s="27">
        <f t="shared" si="9"/>
        <v>5</v>
      </c>
      <c r="F49" s="13"/>
      <c r="G49" s="14"/>
      <c r="H49" s="14">
        <v>5</v>
      </c>
      <c r="I49" s="27">
        <f t="shared" si="10"/>
        <v>5</v>
      </c>
      <c r="J49" s="43"/>
      <c r="K49" s="40"/>
      <c r="L49" s="40">
        <v>5</v>
      </c>
      <c r="M49" s="37" t="s">
        <v>71</v>
      </c>
      <c r="N49" s="37">
        <v>19882200869</v>
      </c>
      <c r="O49" s="39"/>
    </row>
    <row r="50" s="1" customFormat="1" ht="18" customHeight="1" spans="1:15">
      <c r="A50" s="29"/>
      <c r="B50" s="12">
        <v>9</v>
      </c>
      <c r="C50" s="12" t="s">
        <v>16</v>
      </c>
      <c r="D50" s="20" t="s">
        <v>72</v>
      </c>
      <c r="E50" s="27">
        <f t="shared" si="9"/>
        <v>30</v>
      </c>
      <c r="F50" s="13"/>
      <c r="G50" s="14"/>
      <c r="H50" s="14">
        <v>30</v>
      </c>
      <c r="I50" s="27">
        <f t="shared" si="10"/>
        <v>0</v>
      </c>
      <c r="J50" s="43"/>
      <c r="K50" s="40"/>
      <c r="L50" s="40">
        <v>0</v>
      </c>
      <c r="M50" s="37" t="s">
        <v>73</v>
      </c>
      <c r="N50" s="37">
        <v>15378429991</v>
      </c>
      <c r="O50" s="39"/>
    </row>
    <row r="51" ht="18" customHeight="1" spans="1:15">
      <c r="A51" s="32"/>
      <c r="B51" s="9" t="s">
        <v>40</v>
      </c>
      <c r="C51" s="10"/>
      <c r="D51" s="22"/>
      <c r="E51" s="23">
        <f>SUM(E42:E50)</f>
        <v>260</v>
      </c>
      <c r="F51" s="23">
        <f t="shared" ref="F51:L51" si="11">SUM(F42:F50)</f>
        <v>90</v>
      </c>
      <c r="G51" s="23">
        <f t="shared" si="11"/>
        <v>40</v>
      </c>
      <c r="H51" s="23">
        <f t="shared" si="11"/>
        <v>130</v>
      </c>
      <c r="I51" s="23">
        <f t="shared" si="11"/>
        <v>97.158</v>
      </c>
      <c r="J51" s="23">
        <f t="shared" si="11"/>
        <v>43.888</v>
      </c>
      <c r="K51" s="23">
        <f t="shared" si="11"/>
        <v>40</v>
      </c>
      <c r="L51" s="23">
        <f t="shared" si="11"/>
        <v>13.27</v>
      </c>
      <c r="M51" s="37"/>
      <c r="N51" s="37"/>
      <c r="O51" s="39"/>
    </row>
    <row r="52" ht="18" customHeight="1" spans="1:15">
      <c r="A52" s="8" t="s">
        <v>9</v>
      </c>
      <c r="B52" s="8"/>
      <c r="C52" s="8"/>
      <c r="D52" s="8"/>
      <c r="E52" s="33">
        <f t="shared" ref="E52:L52" si="12">SUM(E18,E25,E41,E51)</f>
        <v>2601.75</v>
      </c>
      <c r="F52" s="33">
        <f t="shared" si="12"/>
        <v>998</v>
      </c>
      <c r="G52" s="33">
        <f t="shared" si="12"/>
        <v>1053.4</v>
      </c>
      <c r="H52" s="33">
        <f t="shared" si="12"/>
        <v>550.35</v>
      </c>
      <c r="I52" s="33">
        <f t="shared" si="12"/>
        <v>2088.4484</v>
      </c>
      <c r="J52" s="33">
        <f t="shared" si="12"/>
        <v>854.628</v>
      </c>
      <c r="K52" s="33">
        <f t="shared" si="12"/>
        <v>965.5504</v>
      </c>
      <c r="L52" s="33">
        <f t="shared" si="12"/>
        <v>268.27</v>
      </c>
      <c r="M52" s="37"/>
      <c r="N52" s="37"/>
      <c r="O52" s="44"/>
    </row>
  </sheetData>
  <autoFilter ref="A1:O52"/>
  <mergeCells count="19">
    <mergeCell ref="A1:O1"/>
    <mergeCell ref="E3:H3"/>
    <mergeCell ref="I3:L3"/>
    <mergeCell ref="M3:N3"/>
    <mergeCell ref="B18:D18"/>
    <mergeCell ref="B25:D25"/>
    <mergeCell ref="B41:D41"/>
    <mergeCell ref="B51:D51"/>
    <mergeCell ref="A52:D52"/>
    <mergeCell ref="A3:A4"/>
    <mergeCell ref="A5:A18"/>
    <mergeCell ref="A19:A25"/>
    <mergeCell ref="A26:A41"/>
    <mergeCell ref="A42:A51"/>
    <mergeCell ref="B3:B4"/>
    <mergeCell ref="C3:C4"/>
    <mergeCell ref="D3:D4"/>
    <mergeCell ref="O3:O4"/>
    <mergeCell ref="O5:O52"/>
  </mergeCells>
  <pageMargins left="0.751388888888889" right="0.751388888888889" top="1" bottom="1" header="0.511805555555556" footer="0.511805555555556"/>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杨泽艺</dc:creator>
  <dcterms:created xsi:type="dcterms:W3CDTF">2024-03-06T10:16:00Z</dcterms:created>
  <dcterms:modified xsi:type="dcterms:W3CDTF">2024-05-06T09:13:27Z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